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4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лютий2023" sheetId="5" r:id="rId5"/>
  </sheets>
  <definedNames/>
  <calcPr fullCalcOnLoad="1"/>
</workbook>
</file>

<file path=xl/sharedStrings.xml><?xml version="1.0" encoding="utf-8"?>
<sst xmlns="http://schemas.openxmlformats.org/spreadsheetml/2006/main" count="178" uniqueCount="39">
  <si>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</si>
  <si>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</si>
  <si>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</si>
  <si>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</si>
  <si>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</si>
  <si>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</si>
  <si>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</si>
  <si>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</si>
  <si>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</si>
  <si>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</si>
  <si>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</si>
  <si>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</si>
  <si>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</si>
  <si>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</si>
  <si>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</si>
  <si>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</si>
  <si>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</si>
  <si>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</si>
  <si>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</si>
  <si>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</si>
  <si>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</si>
  <si>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</si>
  <si>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</si>
  <si>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</si>
  <si>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</si>
  <si>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</si>
  <si>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</si>
  <si>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</si>
  <si>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</si>
  <si>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</si>
  <si>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</si>
  <si>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</si>
  <si>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</si>
  <si>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</si>
  <si>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</si>
  <si>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січень 2022 року</t>
  </si>
  <si>
    <t>Трохименко С.М.</t>
  </si>
  <si>
    <t>грудень 2022 року</t>
  </si>
  <si>
    <t>лютий  2023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</si>
</sst>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36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34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G4" sqref="G4:T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20</v>
      </c>
      <c r="G8" s="17"/>
      <c r="H8" s="3">
        <v>12000</v>
      </c>
      <c r="I8" s="3">
        <v>600</v>
      </c>
      <c r="J8" s="3">
        <v>3600</v>
      </c>
      <c r="K8" s="3">
        <v>12000</v>
      </c>
      <c r="L8" s="3">
        <v>1200</v>
      </c>
      <c r="M8" s="3"/>
      <c r="N8" s="3">
        <v>264.07</v>
      </c>
      <c r="O8" s="3"/>
      <c r="P8" s="3"/>
      <c r="Q8" s="3"/>
      <c r="R8" s="3"/>
      <c r="S8" s="3">
        <f>H8+I8+J8+K8+L8+M8+N8+O8+P8+Q8+R8</f>
        <v>29664.07</v>
      </c>
      <c r="T8" s="18">
        <v>11000</v>
      </c>
      <c r="U8" s="19"/>
      <c r="V8" s="3">
        <v>5339.53</v>
      </c>
      <c r="W8" s="3">
        <v>296.64</v>
      </c>
      <c r="X8" s="3">
        <v>444.96</v>
      </c>
      <c r="Y8" s="3">
        <v>12582.94</v>
      </c>
      <c r="Z8" s="3">
        <f>T8+V8+W8+X8+Y8</f>
        <v>29664.07</v>
      </c>
    </row>
    <row r="9" spans="1:26" ht="58.5" customHeight="1">
      <c r="A9" s="2">
        <v>2</v>
      </c>
      <c r="B9" s="2">
        <v>3</v>
      </c>
      <c r="C9" s="14" t="s">
        <v>32</v>
      </c>
      <c r="D9" s="15"/>
      <c r="E9" s="2" t="s">
        <v>31</v>
      </c>
      <c r="F9" s="16">
        <v>22</v>
      </c>
      <c r="G9" s="17"/>
      <c r="H9" s="3">
        <v>10600</v>
      </c>
      <c r="I9" s="3">
        <v>500</v>
      </c>
      <c r="J9" s="3">
        <v>5300</v>
      </c>
      <c r="K9" s="3">
        <v>8480</v>
      </c>
      <c r="L9" s="3"/>
      <c r="M9" s="3">
        <v>3180</v>
      </c>
      <c r="N9" s="3">
        <v>264.07</v>
      </c>
      <c r="O9" s="3"/>
      <c r="P9" s="3"/>
      <c r="Q9" s="3"/>
      <c r="R9" s="3"/>
      <c r="S9" s="3">
        <f>H9+I9+J9+K9+L9+M9+N9+O9+P9+Q9+R9</f>
        <v>28324.07</v>
      </c>
      <c r="T9" s="18">
        <v>9000</v>
      </c>
      <c r="U9" s="19"/>
      <c r="V9" s="3">
        <v>5098.33</v>
      </c>
      <c r="W9" s="3">
        <v>283.24</v>
      </c>
      <c r="X9" s="3">
        <v>424.86</v>
      </c>
      <c r="Y9" s="3">
        <v>13517.64</v>
      </c>
      <c r="Z9" s="3">
        <f>T9+V9+W9+X9+Y9</f>
        <v>28324.07</v>
      </c>
    </row>
    <row r="10" spans="1:26" ht="59.25" customHeight="1">
      <c r="A10" s="2">
        <v>3</v>
      </c>
      <c r="B10" s="2">
        <v>8</v>
      </c>
      <c r="C10" s="14" t="s">
        <v>33</v>
      </c>
      <c r="D10" s="15"/>
      <c r="E10" s="2" t="s">
        <v>31</v>
      </c>
      <c r="F10" s="16">
        <v>12</v>
      </c>
      <c r="G10" s="17"/>
      <c r="H10" s="3">
        <v>5781.82</v>
      </c>
      <c r="I10" s="3">
        <v>327.27</v>
      </c>
      <c r="J10" s="3">
        <v>2890.91</v>
      </c>
      <c r="K10" s="3">
        <v>4625.45</v>
      </c>
      <c r="L10" s="3">
        <v>578.19</v>
      </c>
      <c r="M10" s="3">
        <v>1734.55</v>
      </c>
      <c r="N10" s="3">
        <v>144.04</v>
      </c>
      <c r="O10" s="3">
        <v>10014.12</v>
      </c>
      <c r="P10" s="3"/>
      <c r="Q10" s="3"/>
      <c r="R10" s="3"/>
      <c r="S10" s="3">
        <f>H10+I10+J10+K10+L10+M10+N10+O10+P10+Q10+R10</f>
        <v>26096.350000000002</v>
      </c>
      <c r="T10" s="18">
        <v>12900</v>
      </c>
      <c r="U10" s="19"/>
      <c r="V10" s="3">
        <v>4697.34</v>
      </c>
      <c r="W10" s="3">
        <v>260.96</v>
      </c>
      <c r="X10" s="3">
        <v>391.45</v>
      </c>
      <c r="Y10" s="3">
        <v>7846.6</v>
      </c>
      <c r="Z10" s="3">
        <f>T10+V10+W10+X10+Y10</f>
        <v>26096.35</v>
      </c>
    </row>
    <row r="11" spans="1:26" ht="48" customHeight="1" hidden="1">
      <c r="A11" s="2">
        <v>4</v>
      </c>
      <c r="B11" s="2" t="s">
        <v>7</v>
      </c>
      <c r="C11" s="14" t="s">
        <v>8</v>
      </c>
      <c r="D11" s="15"/>
      <c r="E11" s="2" t="s">
        <v>6</v>
      </c>
      <c r="F11" s="16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8"/>
      <c r="U11" s="19"/>
      <c r="V11" s="3"/>
      <c r="W11" s="3"/>
      <c r="X11" s="3"/>
      <c r="Y11" s="3"/>
      <c r="Z11" s="3">
        <f>T11+V11+W11+X11+Y11</f>
        <v>0</v>
      </c>
    </row>
    <row r="12" spans="1:26" ht="10.5" customHeight="1">
      <c r="A12" s="20" t="s">
        <v>34</v>
      </c>
      <c r="B12" s="21"/>
      <c r="C12" s="21"/>
      <c r="D12" s="21"/>
      <c r="E12" s="22"/>
      <c r="F12" s="23"/>
      <c r="G12" s="24"/>
      <c r="H12" s="4">
        <f>H8+H9+H10</f>
        <v>28381.82</v>
      </c>
      <c r="I12" s="4">
        <f aca="true" t="shared" si="0" ref="I12:S12">I8+I9+I10</f>
        <v>1427.27</v>
      </c>
      <c r="J12" s="4">
        <f t="shared" si="0"/>
        <v>11790.91</v>
      </c>
      <c r="K12" s="4">
        <f t="shared" si="0"/>
        <v>25105.45</v>
      </c>
      <c r="L12" s="4">
        <f t="shared" si="0"/>
        <v>1778.19</v>
      </c>
      <c r="M12" s="4">
        <f t="shared" si="0"/>
        <v>4914.55</v>
      </c>
      <c r="N12" s="4">
        <f t="shared" si="0"/>
        <v>672.18</v>
      </c>
      <c r="O12" s="4">
        <f t="shared" si="0"/>
        <v>10014.12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84084.49</v>
      </c>
      <c r="T12" s="25">
        <f>T8+T9+T10</f>
        <v>32900</v>
      </c>
      <c r="U12" s="26"/>
      <c r="V12" s="4">
        <f>V8+V9+V10</f>
        <v>15135.2</v>
      </c>
      <c r="W12" s="4">
        <f>W8+W9+W10</f>
        <v>840.8399999999999</v>
      </c>
      <c r="X12" s="4">
        <f>X8+X9+X10</f>
        <v>1261.27</v>
      </c>
      <c r="Y12" s="4">
        <f>Y8+Y9+Y10</f>
        <v>33947.18</v>
      </c>
      <c r="Z12" s="3">
        <f>T12+V12+W12+X12+Y12</f>
        <v>84084.48999999999</v>
      </c>
    </row>
    <row r="13" ht="9.75" customHeight="1"/>
  </sheetData>
  <sheetProtection/>
  <mergeCells count="24">
    <mergeCell ref="C7:D7"/>
    <mergeCell ref="F7:G7"/>
    <mergeCell ref="T7:U7"/>
    <mergeCell ref="A1:K1"/>
    <mergeCell ref="I2:R2"/>
    <mergeCell ref="G3:T3"/>
    <mergeCell ref="G4:T4"/>
    <mergeCell ref="C5:Y5"/>
    <mergeCell ref="A6:C6"/>
    <mergeCell ref="C9:D9"/>
    <mergeCell ref="F9:G9"/>
    <mergeCell ref="T9:U9"/>
    <mergeCell ref="C8:D8"/>
    <mergeCell ref="F8:G8"/>
    <mergeCell ref="T8:U8"/>
    <mergeCell ref="A12:E12"/>
    <mergeCell ref="F12:G12"/>
    <mergeCell ref="T12:U12"/>
    <mergeCell ref="C10:D10"/>
    <mergeCell ref="F10:G10"/>
    <mergeCell ref="T10:U10"/>
    <mergeCell ref="C11:D11"/>
    <mergeCell ref="F11:G11"/>
    <mergeCell ref="T11:U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20</v>
      </c>
      <c r="G8" s="17"/>
      <c r="H8" s="3">
        <v>12000</v>
      </c>
      <c r="I8" s="3">
        <v>600</v>
      </c>
      <c r="J8" s="3">
        <v>3600</v>
      </c>
      <c r="K8" s="3">
        <v>12000</v>
      </c>
      <c r="L8" s="3">
        <v>1200</v>
      </c>
      <c r="M8" s="3"/>
      <c r="N8" s="3">
        <v>264.07</v>
      </c>
      <c r="O8" s="3"/>
      <c r="P8" s="3"/>
      <c r="Q8" s="3"/>
      <c r="R8" s="3"/>
      <c r="S8" s="3">
        <f>H8+I8+J8+K8+L8+M8+N8+O8+P8+Q8+R8</f>
        <v>29664.07</v>
      </c>
      <c r="T8" s="18">
        <v>11000</v>
      </c>
      <c r="U8" s="19"/>
      <c r="V8" s="3">
        <v>5339.53</v>
      </c>
      <c r="W8" s="3">
        <v>296.64</v>
      </c>
      <c r="X8" s="3">
        <v>444.96</v>
      </c>
      <c r="Y8" s="3">
        <v>12582.94</v>
      </c>
      <c r="Z8" s="3">
        <f>T8+V8+W8+X8+Y8</f>
        <v>29664.07</v>
      </c>
    </row>
    <row r="9" spans="1:26" ht="58.5" customHeight="1">
      <c r="A9" s="2">
        <v>2</v>
      </c>
      <c r="B9" s="2">
        <v>3</v>
      </c>
      <c r="C9" s="14" t="s">
        <v>32</v>
      </c>
      <c r="D9" s="15"/>
      <c r="E9" s="2" t="s">
        <v>31</v>
      </c>
      <c r="F9" s="16">
        <v>22</v>
      </c>
      <c r="G9" s="17"/>
      <c r="H9" s="3">
        <v>10600</v>
      </c>
      <c r="I9" s="3">
        <v>500</v>
      </c>
      <c r="J9" s="3">
        <v>5300</v>
      </c>
      <c r="K9" s="3">
        <v>8480</v>
      </c>
      <c r="L9" s="3"/>
      <c r="M9" s="3">
        <v>3180</v>
      </c>
      <c r="N9" s="3">
        <v>264.07</v>
      </c>
      <c r="O9" s="3"/>
      <c r="P9" s="3"/>
      <c r="Q9" s="3"/>
      <c r="R9" s="3"/>
      <c r="S9" s="3">
        <f>H9+I9+J9+K9+L9+M9+N9+O9+P9+Q9+R9</f>
        <v>28324.07</v>
      </c>
      <c r="T9" s="18">
        <v>9000</v>
      </c>
      <c r="U9" s="19"/>
      <c r="V9" s="3">
        <v>5098.33</v>
      </c>
      <c r="W9" s="3">
        <v>283.24</v>
      </c>
      <c r="X9" s="3">
        <v>424.86</v>
      </c>
      <c r="Y9" s="3">
        <v>13517.64</v>
      </c>
      <c r="Z9" s="3">
        <f>T9+V9+W9+X9+Y9</f>
        <v>28324.07</v>
      </c>
    </row>
    <row r="10" spans="1:26" ht="59.25" customHeight="1">
      <c r="A10" s="2">
        <v>3</v>
      </c>
      <c r="B10" s="2">
        <v>8</v>
      </c>
      <c r="C10" s="14" t="s">
        <v>33</v>
      </c>
      <c r="D10" s="15"/>
      <c r="E10" s="2" t="s">
        <v>31</v>
      </c>
      <c r="F10" s="16">
        <v>12</v>
      </c>
      <c r="G10" s="17"/>
      <c r="H10" s="3">
        <v>5781.82</v>
      </c>
      <c r="I10" s="3">
        <v>327.27</v>
      </c>
      <c r="J10" s="3">
        <v>2890.91</v>
      </c>
      <c r="K10" s="3">
        <v>4625.45</v>
      </c>
      <c r="L10" s="3">
        <v>578.19</v>
      </c>
      <c r="M10" s="3">
        <v>1734.55</v>
      </c>
      <c r="N10" s="3">
        <v>144.04</v>
      </c>
      <c r="O10" s="3">
        <v>10014.12</v>
      </c>
      <c r="P10" s="3"/>
      <c r="Q10" s="3"/>
      <c r="R10" s="3"/>
      <c r="S10" s="3">
        <f>H10+I10+J10+K10+L10+M10+N10+O10+P10+Q10+R10</f>
        <v>26096.350000000002</v>
      </c>
      <c r="T10" s="18">
        <v>12900</v>
      </c>
      <c r="U10" s="19"/>
      <c r="V10" s="3">
        <v>4697.34</v>
      </c>
      <c r="W10" s="3">
        <v>260.96</v>
      </c>
      <c r="X10" s="3">
        <v>391.45</v>
      </c>
      <c r="Y10" s="3">
        <v>7846.6</v>
      </c>
      <c r="Z10" s="3">
        <f>T10+V10+W10+X10+Y10</f>
        <v>26096.35</v>
      </c>
    </row>
    <row r="11" spans="1:26" ht="48" customHeight="1" hidden="1">
      <c r="A11" s="2">
        <v>4</v>
      </c>
      <c r="B11" s="2" t="s">
        <v>7</v>
      </c>
      <c r="C11" s="14" t="s">
        <v>8</v>
      </c>
      <c r="D11" s="15"/>
      <c r="E11" s="2" t="s">
        <v>6</v>
      </c>
      <c r="F11" s="16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8"/>
      <c r="U11" s="19"/>
      <c r="V11" s="3"/>
      <c r="W11" s="3"/>
      <c r="X11" s="3"/>
      <c r="Y11" s="3"/>
      <c r="Z11" s="3">
        <f>T11+V11+W11+X11+Y11</f>
        <v>0</v>
      </c>
    </row>
    <row r="12" spans="1:26" ht="10.5" customHeight="1">
      <c r="A12" s="20" t="s">
        <v>34</v>
      </c>
      <c r="B12" s="21"/>
      <c r="C12" s="21"/>
      <c r="D12" s="21"/>
      <c r="E12" s="22"/>
      <c r="F12" s="23"/>
      <c r="G12" s="24"/>
      <c r="H12" s="4">
        <f>H8+H9+H10</f>
        <v>28381.82</v>
      </c>
      <c r="I12" s="4">
        <f aca="true" t="shared" si="0" ref="I12:S12">I8+I9+I10</f>
        <v>1427.27</v>
      </c>
      <c r="J12" s="4">
        <f t="shared" si="0"/>
        <v>11790.91</v>
      </c>
      <c r="K12" s="4">
        <f t="shared" si="0"/>
        <v>25105.45</v>
      </c>
      <c r="L12" s="4">
        <f t="shared" si="0"/>
        <v>1778.19</v>
      </c>
      <c r="M12" s="4">
        <f t="shared" si="0"/>
        <v>4914.55</v>
      </c>
      <c r="N12" s="4">
        <f t="shared" si="0"/>
        <v>672.18</v>
      </c>
      <c r="O12" s="4">
        <f t="shared" si="0"/>
        <v>10014.12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84084.49</v>
      </c>
      <c r="T12" s="25">
        <f>T8+T9+T10</f>
        <v>32900</v>
      </c>
      <c r="U12" s="26"/>
      <c r="V12" s="4">
        <f>V8+V9+V10</f>
        <v>15135.2</v>
      </c>
      <c r="W12" s="4">
        <f>W8+W9+W10</f>
        <v>840.8399999999999</v>
      </c>
      <c r="X12" s="4">
        <f>X8+X9+X10</f>
        <v>1261.27</v>
      </c>
      <c r="Y12" s="4">
        <f>Y8+Y9+Y10</f>
        <v>33947.18</v>
      </c>
      <c r="Z12" s="3">
        <f>T12+V12+W12+X12+Y12</f>
        <v>84084.48999999999</v>
      </c>
    </row>
    <row r="13" ht="9.75" customHeight="1"/>
  </sheetData>
  <sheetProtection/>
  <mergeCells count="24">
    <mergeCell ref="C11:D11"/>
    <mergeCell ref="F11:G11"/>
    <mergeCell ref="T11:U11"/>
    <mergeCell ref="A12:E12"/>
    <mergeCell ref="F12:G12"/>
    <mergeCell ref="T12:U12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20</v>
      </c>
      <c r="G8" s="17"/>
      <c r="H8" s="3">
        <v>12000</v>
      </c>
      <c r="I8" s="3">
        <v>600</v>
      </c>
      <c r="J8" s="3">
        <v>3600</v>
      </c>
      <c r="K8" s="3">
        <v>12000</v>
      </c>
      <c r="L8" s="3">
        <v>1200</v>
      </c>
      <c r="M8" s="3"/>
      <c r="N8" s="3">
        <v>264.07</v>
      </c>
      <c r="O8" s="3"/>
      <c r="P8" s="3"/>
      <c r="Q8" s="3"/>
      <c r="R8" s="3"/>
      <c r="S8" s="3">
        <f>H8+I8+J8+K8+L8+M8+N8+O8+P8+Q8+R8</f>
        <v>29664.07</v>
      </c>
      <c r="T8" s="18">
        <v>11000</v>
      </c>
      <c r="U8" s="19"/>
      <c r="V8" s="3">
        <v>5339.53</v>
      </c>
      <c r="W8" s="3">
        <v>296.64</v>
      </c>
      <c r="X8" s="3">
        <v>444.96</v>
      </c>
      <c r="Y8" s="3">
        <v>12582.94</v>
      </c>
      <c r="Z8" s="3">
        <f>T8+V8+W8+X8+Y8</f>
        <v>29664.07</v>
      </c>
    </row>
    <row r="9" spans="1:26" ht="58.5" customHeight="1">
      <c r="A9" s="2">
        <v>2</v>
      </c>
      <c r="B9" s="2">
        <v>3</v>
      </c>
      <c r="C9" s="14" t="s">
        <v>32</v>
      </c>
      <c r="D9" s="15"/>
      <c r="E9" s="2" t="s">
        <v>31</v>
      </c>
      <c r="F9" s="16">
        <v>22</v>
      </c>
      <c r="G9" s="17"/>
      <c r="H9" s="3">
        <v>10600</v>
      </c>
      <c r="I9" s="3">
        <v>500</v>
      </c>
      <c r="J9" s="3">
        <v>5300</v>
      </c>
      <c r="K9" s="3">
        <v>8480</v>
      </c>
      <c r="L9" s="3"/>
      <c r="M9" s="3">
        <v>3180</v>
      </c>
      <c r="N9" s="3">
        <v>264.07</v>
      </c>
      <c r="O9" s="3"/>
      <c r="P9" s="3"/>
      <c r="Q9" s="3"/>
      <c r="R9" s="3"/>
      <c r="S9" s="3">
        <f>H9+I9+J9+K9+L9+M9+N9+O9+P9+Q9+R9</f>
        <v>28324.07</v>
      </c>
      <c r="T9" s="18">
        <v>9000</v>
      </c>
      <c r="U9" s="19"/>
      <c r="V9" s="3">
        <v>5098.33</v>
      </c>
      <c r="W9" s="3">
        <v>283.24</v>
      </c>
      <c r="X9" s="3">
        <v>424.86</v>
      </c>
      <c r="Y9" s="3">
        <v>13517.64</v>
      </c>
      <c r="Z9" s="3">
        <f>T9+V9+W9+X9+Y9</f>
        <v>28324.07</v>
      </c>
    </row>
    <row r="10" spans="1:26" ht="59.25" customHeight="1">
      <c r="A10" s="2">
        <v>3</v>
      </c>
      <c r="B10" s="2">
        <v>8</v>
      </c>
      <c r="C10" s="14" t="s">
        <v>33</v>
      </c>
      <c r="D10" s="15"/>
      <c r="E10" s="2" t="s">
        <v>31</v>
      </c>
      <c r="F10" s="16">
        <v>12</v>
      </c>
      <c r="G10" s="17"/>
      <c r="H10" s="3">
        <v>5781.82</v>
      </c>
      <c r="I10" s="3">
        <v>327.27</v>
      </c>
      <c r="J10" s="3">
        <v>2890.91</v>
      </c>
      <c r="K10" s="3">
        <v>4625.45</v>
      </c>
      <c r="L10" s="3">
        <v>578.19</v>
      </c>
      <c r="M10" s="3">
        <v>1734.55</v>
      </c>
      <c r="N10" s="3">
        <v>144.04</v>
      </c>
      <c r="O10" s="3">
        <v>10014.12</v>
      </c>
      <c r="P10" s="3"/>
      <c r="Q10" s="3"/>
      <c r="R10" s="3"/>
      <c r="S10" s="3">
        <f>H10+I10+J10+K10+L10+M10+N10+O10+P10+Q10+R10</f>
        <v>26096.350000000002</v>
      </c>
      <c r="T10" s="18">
        <v>12900</v>
      </c>
      <c r="U10" s="19"/>
      <c r="V10" s="3">
        <v>4697.34</v>
      </c>
      <c r="W10" s="3">
        <v>260.96</v>
      </c>
      <c r="X10" s="3">
        <v>391.45</v>
      </c>
      <c r="Y10" s="3">
        <v>7846.6</v>
      </c>
      <c r="Z10" s="3">
        <f>T10+V10+W10+X10+Y10</f>
        <v>26096.35</v>
      </c>
    </row>
    <row r="11" spans="1:26" ht="48" customHeight="1" hidden="1">
      <c r="A11" s="2">
        <v>4</v>
      </c>
      <c r="B11" s="2" t="s">
        <v>7</v>
      </c>
      <c r="C11" s="14" t="s">
        <v>8</v>
      </c>
      <c r="D11" s="15"/>
      <c r="E11" s="2" t="s">
        <v>6</v>
      </c>
      <c r="F11" s="16"/>
      <c r="G11" s="1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8"/>
      <c r="U11" s="19"/>
      <c r="V11" s="3"/>
      <c r="W11" s="3"/>
      <c r="X11" s="3"/>
      <c r="Y11" s="3"/>
      <c r="Z11" s="3">
        <f>T11+V11+W11+X11+Y11</f>
        <v>0</v>
      </c>
    </row>
    <row r="12" spans="1:26" ht="10.5" customHeight="1">
      <c r="A12" s="20" t="s">
        <v>34</v>
      </c>
      <c r="B12" s="21"/>
      <c r="C12" s="21"/>
      <c r="D12" s="21"/>
      <c r="E12" s="22"/>
      <c r="F12" s="23"/>
      <c r="G12" s="24"/>
      <c r="H12" s="4">
        <f>H8+H9+H10</f>
        <v>28381.82</v>
      </c>
      <c r="I12" s="4">
        <f aca="true" t="shared" si="0" ref="I12:S12">I8+I9+I10</f>
        <v>1427.27</v>
      </c>
      <c r="J12" s="4">
        <f t="shared" si="0"/>
        <v>11790.91</v>
      </c>
      <c r="K12" s="4">
        <f t="shared" si="0"/>
        <v>25105.45</v>
      </c>
      <c r="L12" s="4">
        <f t="shared" si="0"/>
        <v>1778.19</v>
      </c>
      <c r="M12" s="4">
        <f t="shared" si="0"/>
        <v>4914.55</v>
      </c>
      <c r="N12" s="4">
        <f t="shared" si="0"/>
        <v>672.18</v>
      </c>
      <c r="O12" s="4">
        <f t="shared" si="0"/>
        <v>10014.12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84084.49</v>
      </c>
      <c r="T12" s="25">
        <f>T8+T9+T10</f>
        <v>32900</v>
      </c>
      <c r="U12" s="26"/>
      <c r="V12" s="4">
        <f>V8+V9+V10</f>
        <v>15135.2</v>
      </c>
      <c r="W12" s="4">
        <f>W8+W9+W10</f>
        <v>840.8399999999999</v>
      </c>
      <c r="X12" s="4">
        <f>X8+X9+X10</f>
        <v>1261.27</v>
      </c>
      <c r="Y12" s="4">
        <f>Y8+Y9+Y10</f>
        <v>33947.18</v>
      </c>
      <c r="Z12" s="3">
        <f>T12+V12+W12+X12+Y12</f>
        <v>84084.48999999999</v>
      </c>
    </row>
    <row r="13" ht="9.75" customHeight="1"/>
  </sheetData>
  <sheetProtection/>
  <mergeCells count="24">
    <mergeCell ref="C11:D11"/>
    <mergeCell ref="F11:G11"/>
    <mergeCell ref="T11:U11"/>
    <mergeCell ref="A12:E12"/>
    <mergeCell ref="F12:G12"/>
    <mergeCell ref="T12:U12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D16" sqref="D16"/>
    </sheetView>
  </sheetViews>
  <sheetFormatPr defaultColWidth="9.140625" defaultRowHeight="15"/>
  <sheetData>
    <row r="1" spans="1:11" ht="1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15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15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5">
      <c r="G4" s="9" t="s">
        <v>38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15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15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20</v>
      </c>
      <c r="G8" s="17"/>
      <c r="H8" s="3">
        <v>12800</v>
      </c>
      <c r="I8" s="3">
        <v>600</v>
      </c>
      <c r="J8" s="3">
        <v>4608</v>
      </c>
      <c r="K8" s="3">
        <v>0</v>
      </c>
      <c r="L8" s="3">
        <v>1280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19288</v>
      </c>
      <c r="T8" s="18">
        <v>9300</v>
      </c>
      <c r="U8" s="19"/>
      <c r="V8" s="3">
        <v>3471.84</v>
      </c>
      <c r="W8" s="3">
        <v>192.88</v>
      </c>
      <c r="X8" s="3">
        <v>289.32</v>
      </c>
      <c r="Y8" s="3">
        <v>6033.96</v>
      </c>
      <c r="Z8" s="3">
        <f>T8+V8+W8+X8+Y8</f>
        <v>19288</v>
      </c>
    </row>
    <row r="9" spans="1:26" ht="67.5">
      <c r="A9" s="2">
        <v>2</v>
      </c>
      <c r="B9" s="2">
        <v>2</v>
      </c>
      <c r="C9" s="14" t="s">
        <v>36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6780</v>
      </c>
      <c r="L9" s="3"/>
      <c r="M9" s="3">
        <v>2260</v>
      </c>
      <c r="N9" s="3"/>
      <c r="O9" s="3"/>
      <c r="P9" s="3"/>
      <c r="Q9" s="3"/>
      <c r="R9" s="3"/>
      <c r="S9" s="3">
        <f>H9+I9+J9+K9+L9+M9+N9+O9+P9+Q9+R9</f>
        <v>21358.91</v>
      </c>
      <c r="T9" s="18">
        <v>5000</v>
      </c>
      <c r="U9" s="19"/>
      <c r="V9" s="3">
        <v>3844.6</v>
      </c>
      <c r="W9" s="3">
        <v>213.59</v>
      </c>
      <c r="X9" s="3">
        <v>320.38</v>
      </c>
      <c r="Y9" s="3">
        <v>11980.34</v>
      </c>
      <c r="Z9" s="3">
        <f>T9+V9+W9+X9+Y9</f>
        <v>21358.91</v>
      </c>
    </row>
    <row r="10" spans="1:26" ht="15">
      <c r="A10" s="20" t="s">
        <v>34</v>
      </c>
      <c r="B10" s="21"/>
      <c r="C10" s="21"/>
      <c r="D10" s="21"/>
      <c r="E10" s="22"/>
      <c r="F10" s="23"/>
      <c r="G10" s="24"/>
      <c r="H10" s="4">
        <f aca="true" t="shared" si="0" ref="H10:O10">H8+H9</f>
        <v>24100</v>
      </c>
      <c r="I10" s="4">
        <f t="shared" si="0"/>
        <v>940.9100000000001</v>
      </c>
      <c r="J10" s="4">
        <f t="shared" si="0"/>
        <v>5286</v>
      </c>
      <c r="K10" s="4">
        <f t="shared" si="0"/>
        <v>6780</v>
      </c>
      <c r="L10" s="4">
        <f t="shared" si="0"/>
        <v>1280</v>
      </c>
      <c r="M10" s="4">
        <f t="shared" si="0"/>
        <v>2260</v>
      </c>
      <c r="N10" s="4">
        <f t="shared" si="0"/>
        <v>0</v>
      </c>
      <c r="O10" s="4">
        <f t="shared" si="0"/>
        <v>0</v>
      </c>
      <c r="P10" s="4">
        <f>P8+P9</f>
        <v>0</v>
      </c>
      <c r="Q10" s="4">
        <f>Q8+Q9</f>
        <v>0</v>
      </c>
      <c r="R10" s="4">
        <f>R8+R9</f>
        <v>0</v>
      </c>
      <c r="S10" s="4">
        <f>S8+S9</f>
        <v>40646.91</v>
      </c>
      <c r="T10" s="25">
        <f>T8+T9</f>
        <v>14300</v>
      </c>
      <c r="U10" s="26"/>
      <c r="V10" s="4">
        <f>V8+V9</f>
        <v>7316.4400000000005</v>
      </c>
      <c r="W10" s="4">
        <f>W8+W9</f>
        <v>406.47</v>
      </c>
      <c r="X10" s="4">
        <f>X8+X9</f>
        <v>609.7</v>
      </c>
      <c r="Y10" s="4">
        <f>Y8+Y9</f>
        <v>18014.3</v>
      </c>
      <c r="Z10" s="3">
        <f>T10+V10+W10+X10+Y10</f>
        <v>40646.91</v>
      </c>
    </row>
  </sheetData>
  <sheetProtection/>
  <mergeCells count="18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A10:E10"/>
    <mergeCell ref="F10:G10"/>
    <mergeCell ref="T10:U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2023-03-01T10:09:57Z</dcterms:modified>
  <cp:category/>
  <cp:version/>
  <cp:contentType/>
  <cp:contentStatus/>
</cp:coreProperties>
</file>